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Veřejné zakázky OŘ ÚL\APPR\2020\6502xxxx_Oprava svršku a TV v úseku Hájek - Dalovice km 178,500 - 179,400\ZADÁNÍ\Podklady\SP a rozpočty\"/>
    </mc:Choice>
  </mc:AlternateContent>
  <bookViews>
    <workbookView xWindow="0" yWindow="0" windowWidth="22485" windowHeight="10380"/>
  </bookViews>
  <sheets>
    <sheet name="Rozpočet - Soupis prací" sheetId="1" r:id="rId1"/>
  </sheets>
  <definedNames>
    <definedName name="_xlnm._FilterDatabase" localSheetId="0" hidden="1">'Rozpočet - Soupis prací'!$A$5:$K$49</definedName>
    <definedName name="_xlnm.Print_Titles" localSheetId="0">'Rozpočet - Soupis prací'!$1:$5</definedName>
    <definedName name="_xlnm.Print_Area" localSheetId="0">'Rozpočet - Soupis prací'!$A$1:$G$48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48" i="1" l="1"/>
  <c r="G47" i="1"/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44" i="1" l="1"/>
  <c r="G42" i="1"/>
  <c r="G41" i="1"/>
  <c r="G34" i="1"/>
  <c r="G36" i="1"/>
  <c r="G39" i="1"/>
  <c r="G32" i="1"/>
  <c r="G31" i="1"/>
  <c r="G30" i="1"/>
  <c r="G29" i="1"/>
  <c r="G28" i="1"/>
  <c r="G26" i="1"/>
  <c r="G27" i="1"/>
  <c r="G24" i="1"/>
  <c r="G23" i="1"/>
  <c r="G22" i="1"/>
  <c r="G25" i="1"/>
  <c r="G33" i="1"/>
  <c r="G35" i="1"/>
  <c r="G37" i="1"/>
  <c r="G38" i="1"/>
  <c r="G40" i="1"/>
  <c r="G43" i="1"/>
  <c r="G45" i="1"/>
  <c r="G46" i="1"/>
  <c r="H51" i="1" l="1"/>
  <c r="G49" i="1" l="1"/>
  <c r="G51" i="1" s="1"/>
</calcChain>
</file>

<file path=xl/sharedStrings.xml><?xml version="1.0" encoding="utf-8"?>
<sst xmlns="http://schemas.openxmlformats.org/spreadsheetml/2006/main" count="129" uniqueCount="92">
  <si>
    <t>ČÍSLO POLOŽKY</t>
  </si>
  <si>
    <t>MJ</t>
  </si>
  <si>
    <t>CENA</t>
  </si>
  <si>
    <t>Název stavby:</t>
  </si>
  <si>
    <t>Název SO:</t>
  </si>
  <si>
    <t>kus</t>
  </si>
  <si>
    <t>m3</t>
  </si>
  <si>
    <t>m</t>
  </si>
  <si>
    <t>Vodiče trakčního vedení Věšák troleje</t>
  </si>
  <si>
    <t>Vodiče trakčního vedení Proudová propojení</t>
  </si>
  <si>
    <t>Vodiče trakčního vedení Pevný bod kompenzované sestavy</t>
  </si>
  <si>
    <t>Vodiče trakčního vedení Materiál sestavení pro kotvení pevného bodu na stož. T, P, 2T, DS</t>
  </si>
  <si>
    <t>Vodiče trakčního vedení Vložená izolace v podélných a příčných polích</t>
  </si>
  <si>
    <t>Vodiče trakčního vedení Tabulka číslování stožárů a pohonů odpojovačů 1 - 3 znaky</t>
  </si>
  <si>
    <t>MNOŽSTVÍ</t>
  </si>
  <si>
    <t>CELKEM (Kč)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</si>
  <si>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</si>
  <si>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</si>
  <si>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hod</t>
  </si>
  <si>
    <t>7497251015</t>
  </si>
  <si>
    <t>Montáž stožárů trakčního vedení výšky do 14 m, typ TS, TSI, TBS, TBSI - včetně konečné regulace po zatížení</t>
  </si>
  <si>
    <t>7497252015</t>
  </si>
  <si>
    <t>Jednostranné připevnění břevna typ 23, 34</t>
  </si>
  <si>
    <t>7497256015</t>
  </si>
  <si>
    <t>Příplatek za montáž bran nad stávajícím trakčním vedením</t>
  </si>
  <si>
    <t>7497350160</t>
  </si>
  <si>
    <t>Montáž závěsu SIK s přídavným lanem</t>
  </si>
  <si>
    <t>7497350200</t>
  </si>
  <si>
    <t>Montáž věšáku troleje</t>
  </si>
  <si>
    <t>7497350230</t>
  </si>
  <si>
    <t>7497350270</t>
  </si>
  <si>
    <t>Montáž pevného bodu kompenzované sestavy</t>
  </si>
  <si>
    <t>7497350290</t>
  </si>
  <si>
    <t>Montáž kotvení pevného bodu na stožár T, P, 2T, DS</t>
  </si>
  <si>
    <t>7497350330</t>
  </si>
  <si>
    <t>Montáž lan pevných bodů a odtahů 50 mm2 Bz, Fe</t>
  </si>
  <si>
    <t>7497350420</t>
  </si>
  <si>
    <t>Vložení izolace v podélných a příčných polích</t>
  </si>
  <si>
    <t>7497350700</t>
  </si>
  <si>
    <t>7497350710</t>
  </si>
  <si>
    <t>Tažení troleje do 150 mm2 Cu</t>
  </si>
  <si>
    <t>7497350720</t>
  </si>
  <si>
    <t>7497350730</t>
  </si>
  <si>
    <t>Montáž definitivní regulace pohyblivého kotvení troleje</t>
  </si>
  <si>
    <t>7497350732</t>
  </si>
  <si>
    <t>Montáž definitivní regulace pohyblivého kotvení nosného lana</t>
  </si>
  <si>
    <t>7497350750</t>
  </si>
  <si>
    <t>Zajištění kotvení nosného lana a troleje všech sestavení</t>
  </si>
  <si>
    <t>7497350760</t>
  </si>
  <si>
    <t>Zkouška trakčního vedení vlastností mechanických - prvotní zkouška dodaného zařízení podle TKP</t>
  </si>
  <si>
    <t>km</t>
  </si>
  <si>
    <t>7497350765</t>
  </si>
  <si>
    <t>Zkouška trakčního vedení vlastností elektrických - prvotní zkouška dodaného zařízení podle TKP</t>
  </si>
  <si>
    <t>7497351590</t>
  </si>
  <si>
    <t>Montáž ukolejnění s průrazkou T, P, 2T, BP, DS, OK - 1 vodič</t>
  </si>
  <si>
    <t>7497351780</t>
  </si>
  <si>
    <t>Číslování stožárů a pohonů odpojovačů 1 - 3 znaky</t>
  </si>
  <si>
    <t>7497351810</t>
  </si>
  <si>
    <t>Úpravy stávajícího trakčního vedení provizorní stavy za 100 m - obsahuje i veškeré další práce a úpravy na stávajícím trakčního vedení, nutné ke zprovoznění trakčního vedení</t>
  </si>
  <si>
    <t>7497351840</t>
  </si>
  <si>
    <t>Zpracování KSU a TP pro účely zavedení do provozu za 100 m - při uvádění do provozu</t>
  </si>
  <si>
    <t>7497655010</t>
  </si>
  <si>
    <t>Tažné hnací vozidlo k pracovním soupravám pro montáž a demontáž - obsahuje i veškeré výkony tažného hnacího vozidla pro posun montážní techniky v kolejišti</t>
  </si>
  <si>
    <t>7497271045</t>
  </si>
  <si>
    <t>7498351010</t>
  </si>
  <si>
    <t>Vydání průkazu způsobilosti pro funkční celek, provizorní stav - vyhotovení dokladu o silnoproudých zařízeních a vydání průkazu způsobilosti</t>
  </si>
  <si>
    <t>%</t>
  </si>
  <si>
    <t>POPIS POLOŽKY</t>
  </si>
  <si>
    <t>DODÁVKY</t>
  </si>
  <si>
    <t>MONTÁŽE</t>
  </si>
  <si>
    <t>Poř.č.</t>
  </si>
  <si>
    <t>.</t>
  </si>
  <si>
    <t>Celkem Kč  (bez DPH) :</t>
  </si>
  <si>
    <t>Stožáry trakčního vedení Stožár TV  -  typ  ( TBS,TBSI 245 )    do  10m     vč. uzavíracího nátěru</t>
  </si>
  <si>
    <t>Stožáry trakčního vedení Břevno typ  23 L</t>
  </si>
  <si>
    <t>Stožáry trakčního vedení Materiál pro připevnění břevna 23,34 vč. ukončení břevna  A na 1T</t>
  </si>
  <si>
    <t>Vodiče trakčního vedení Spojka  2  lan    nebo    TR + lana</t>
  </si>
  <si>
    <t>Vodiče trakčního vedení Ukolejnění s průrazkou T, P, 2T, BP, DS, OK   - 1 vodič</t>
  </si>
  <si>
    <t>Montáž spojky - svorky dvou lan nebo troleje a lana</t>
  </si>
  <si>
    <t>Tažení nosného lana do 120 mm2 Bz, Cu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</si>
  <si>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</si>
  <si>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</si>
  <si>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013003002</t>
  </si>
  <si>
    <t>Projektové práce v rozsahu ZRN  přes 1 do 3 mil. Kč</t>
  </si>
  <si>
    <t>Úprava nestabilních náspů v úseku Hájek-Dalovice</t>
  </si>
  <si>
    <t>74A140</t>
  </si>
  <si>
    <t>SO 05-10-01 Trakční vedení v km 178,000-179,200</t>
  </si>
  <si>
    <t>Demontáže zařízení trakčního vedení stožáru konzoly TV - demontáž* - montáž stávajícího zařízení se všemi pomocnými doplňujícími úpravami , včetně upevnění. *) Bude provedena pouze montáž.</t>
  </si>
  <si>
    <t>Výšková a směrová regulace troleje</t>
  </si>
  <si>
    <r>
      <t xml:space="preserve">ZÁKLAD TV Z PREFABRIKOVANÝCH DÍLCŮ (materiál vč. montáže a osazení) </t>
    </r>
    <r>
      <rPr>
        <sz val="10"/>
        <color rgb="FFFF0000"/>
        <rFont val="Arial"/>
        <family val="2"/>
        <charset val="238"/>
      </rPr>
      <t>NEOCEŇOVAT, dodá objednatel</t>
    </r>
  </si>
  <si>
    <r>
      <t xml:space="preserve"> Základy trakčního vedení Svorníkový koš pro základ TV, </t>
    </r>
    <r>
      <rPr>
        <sz val="10"/>
        <color rgb="FFFF0000"/>
        <rFont val="Arial"/>
        <family val="2"/>
        <charset val="238"/>
      </rPr>
      <t>NEOCEŇOVAT, dodá objednatel</t>
    </r>
  </si>
  <si>
    <r>
      <t xml:space="preserve">Základy trakčního vedení Výztuž pro základ TV - jednodílná, </t>
    </r>
    <r>
      <rPr>
        <sz val="10"/>
        <color rgb="FFFF0000"/>
        <rFont val="Arial"/>
        <family val="2"/>
        <charset val="238"/>
      </rPr>
      <t>NEOCEŇOVAT, dodá objednatel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</si>
</sst>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indexed="2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 CE"/>
      <family val="2"/>
      <charset val="238"/>
    </font>
    <font>
      <sz val="8"/>
      <name val="Trebuchet MS"/>
      <family val="2"/>
    </font>
    <font>
      <sz val="11"/>
      <name val="Calibri"/>
      <family val="2"/>
      <charset val="238"/>
      <scheme val="minor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5">
    <xf numFmtId="0" fontId="0" fillId="0" borderId="0"/>
    <xf numFmtId="0" fontId="2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/>
    <xf numFmtId="0" fontId="5" fillId="0" borderId="0" xfId="12" applyFont="1" applyFill="1" applyBorder="1" applyAlignment="1">
      <alignment horizontal="center"/>
    </xf>
    <xf numFmtId="0" fontId="4" fillId="0" borderId="0" xfId="12" applyFont="1" applyFill="1" applyBorder="1"/>
    <xf numFmtId="0" fontId="4" fillId="0" borderId="0" xfId="12" applyFont="1" applyFill="1" applyBorder="1" applyAlignment="1">
      <alignment horizontal="left" wrapText="1"/>
    </xf>
    <xf numFmtId="0" fontId="4" fillId="0" borderId="0" xfId="12" applyFont="1" applyFill="1" applyBorder="1" applyAlignment="1">
      <alignment horizontal="center" wrapText="1"/>
    </xf>
    <xf numFmtId="0" fontId="4" fillId="0" borderId="0" xfId="12" applyFont="1" applyFill="1" applyBorder="1"/>
    <xf numFmtId="0" fontId="4" fillId="0" borderId="0" xfId="12" applyFont="1" applyFill="1" applyBorder="1" applyAlignment="1">
      <alignment horizontal="left" wrapText="1"/>
    </xf>
    <xf numFmtId="0" fontId="4" fillId="0" borderId="0" xfId="12" applyFont="1" applyFill="1" applyBorder="1" applyAlignment="1">
      <alignment horizontal="center" wrapText="1"/>
    </xf>
    <xf numFmtId="0" fontId="4" fillId="0" borderId="0" xfId="12" applyFont="1" applyFill="1" applyBorder="1" applyAlignment="1">
      <alignment horizontal="left" wrapText="1"/>
    </xf>
    <xf numFmtId="0" fontId="4" fillId="0" borderId="0" xfId="12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0" borderId="0" xfId="0" applyFill="1" applyAlignment="1">
      <alignment horizontal="center"/>
    </xf>
    <xf numFmtId="1" fontId="0" fillId="0" borderId="0" xfId="0" applyNumberFormat="1"/>
    <xf numFmtId="1" fontId="4" fillId="0" borderId="0" xfId="12" applyNumberFormat="1" applyFont="1" applyFill="1" applyBorder="1" applyAlignment="1">
      <alignment horizontal="right" wrapText="1"/>
    </xf>
    <xf numFmtId="1" fontId="4" fillId="0" borderId="0" xfId="9" applyNumberFormat="1" applyFont="1" applyFill="1" applyBorder="1" applyAlignment="1">
      <alignment horizontal="right" wrapText="1"/>
    </xf>
    <xf numFmtId="0" fontId="2" fillId="0" borderId="0" xfId="12"/>
    <xf numFmtId="0" fontId="0" fillId="0" borderId="0" xfId="0" applyBorder="1"/>
    <xf numFmtId="0" fontId="3" fillId="0" borderId="0" xfId="13" applyFont="1" applyFill="1" applyBorder="1" applyAlignment="1">
      <alignment horizontal="left" vertical="top" wrapText="1"/>
    </xf>
    <xf numFmtId="0" fontId="2" fillId="0" borderId="0" xfId="12" applyFont="1" applyFill="1" applyBorder="1" applyAlignment="1">
      <alignment horizontal="center" wrapText="1"/>
    </xf>
    <xf numFmtId="3" fontId="7" fillId="3" borderId="0" xfId="12" applyNumberFormat="1" applyFont="1" applyFill="1" applyAlignment="1">
      <alignment horizontal="right"/>
    </xf>
    <xf numFmtId="3" fontId="7" fillId="3" borderId="0" xfId="12" applyNumberFormat="1" applyFont="1" applyFill="1"/>
    <xf numFmtId="0" fontId="0" fillId="0" borderId="0" xfId="0" applyBorder="1" applyAlignment="1">
      <alignment horizontal="center"/>
    </xf>
    <xf numFmtId="1" fontId="0" fillId="0" borderId="0" xfId="0" applyNumberFormat="1" applyBorder="1"/>
    <xf numFmtId="0" fontId="2" fillId="0" borderId="0" xfId="12" applyFont="1" applyFill="1" applyBorder="1" applyAlignment="1">
      <alignment horizontal="left"/>
    </xf>
    <xf numFmtId="3" fontId="2" fillId="0" borderId="0" xfId="12" applyNumberFormat="1" applyFont="1" applyFill="1" applyBorder="1" applyAlignment="1">
      <alignment horizontal="right" wrapText="1"/>
    </xf>
    <xf numFmtId="0" fontId="3" fillId="0" borderId="1" xfId="0" applyFont="1" applyBorder="1"/>
    <xf numFmtId="0" fontId="7" fillId="0" borderId="1" xfId="0" applyFont="1" applyBorder="1" applyAlignment="1">
      <alignment horizontal="left"/>
    </xf>
    <xf numFmtId="0" fontId="0" fillId="0" borderId="1" xfId="0" applyBorder="1"/>
    <xf numFmtId="1" fontId="0" fillId="0" borderId="1" xfId="0" applyNumberFormat="1" applyBorder="1"/>
    <xf numFmtId="0" fontId="6" fillId="2" borderId="2" xfId="12" applyFont="1" applyFill="1" applyBorder="1" applyAlignment="1">
      <alignment horizontal="center" vertical="center"/>
    </xf>
    <xf numFmtId="1" fontId="6" fillId="2" borderId="2" xfId="12" applyNumberFormat="1" applyFont="1" applyFill="1" applyBorder="1" applyAlignment="1">
      <alignment horizontal="center" vertical="center"/>
    </xf>
    <xf numFmtId="0" fontId="3" fillId="0" borderId="0" xfId="0" applyFont="1" applyBorder="1"/>
    <xf numFmtId="0" fontId="7" fillId="0" borderId="0" xfId="0" applyFont="1" applyBorder="1" applyAlignment="1">
      <alignment horizontal="left"/>
    </xf>
    <xf numFmtId="0" fontId="6" fillId="2" borderId="0" xfId="12" applyFont="1" applyFill="1" applyBorder="1" applyAlignment="1">
      <alignment horizontal="center" vertical="center"/>
    </xf>
    <xf numFmtId="1" fontId="6" fillId="2" borderId="0" xfId="12" applyNumberFormat="1" applyFont="1" applyFill="1" applyBorder="1" applyAlignment="1">
      <alignment horizontal="center" vertical="center"/>
    </xf>
    <xf numFmtId="3" fontId="7" fillId="3" borderId="0" xfId="12" applyNumberFormat="1" applyFont="1" applyFill="1" applyAlignment="1">
      <alignment horizontal="left"/>
    </xf>
    <xf numFmtId="0" fontId="9" fillId="0" borderId="3" xfId="14" applyFont="1" applyBorder="1" applyAlignment="1" applyProtection="1">
      <alignment horizontal="center" vertical="center" wrapText="1"/>
      <protection locked="0"/>
    </xf>
    <xf numFmtId="0" fontId="10" fillId="0" borderId="0" xfId="0" applyFont="1"/>
    <xf numFmtId="1" fontId="0" fillId="0" borderId="0" xfId="0" applyNumberFormat="1" applyFill="1" applyBorder="1"/>
    <xf numFmtId="0" fontId="0" fillId="0" borderId="0" xfId="0" applyFill="1" applyBorder="1" applyAlignment="1">
      <alignment horizontal="left"/>
    </xf>
    <xf numFmtId="0" fontId="0" fillId="0" borderId="0" xfId="0" applyFill="1"/>
    <xf numFmtId="0" fontId="10" fillId="0" borderId="0" xfId="0" applyFont="1" applyAlignment="1">
      <alignment horizontal="center"/>
    </xf>
    <xf numFmtId="0" fontId="10" fillId="0" borderId="0" xfId="0" applyFont="1" applyAlignment="1">
      <alignment wrapText="1"/>
    </xf>
    <xf numFmtId="1" fontId="10" fillId="0" borderId="0" xfId="0" applyNumberFormat="1" applyFont="1"/>
    <xf numFmtId="0" fontId="4" fillId="0" borderId="0" xfId="12" applyFont="1" applyFill="1" applyBorder="1" applyAlignment="1">
      <alignment wrapText="1"/>
    </xf>
  </cellXfs>
  <cellStyles count="15">
    <cellStyle name="Normální" xfId="0" builtinId="0"/>
    <cellStyle name="Normální 10" xfId="12"/>
    <cellStyle name="Normální 11" xfId="14"/>
    <cellStyle name="Normální 2" xfId="2"/>
    <cellStyle name="Normální 3" xfId="3"/>
    <cellStyle name="Normální 4" xfId="4"/>
    <cellStyle name="normální 5" xfId="5"/>
    <cellStyle name="normální 5 2" xfId="6"/>
    <cellStyle name="normální 5 2 2" xfId="7"/>
    <cellStyle name="normální 5 3" xfId="8"/>
    <cellStyle name="Normální 6" xfId="9"/>
    <cellStyle name="Normální 7" xfId="10"/>
    <cellStyle name="Normální 8" xfId="11"/>
    <cellStyle name="Normální 9" xfId="1"/>
    <cellStyle name="normální_POL.XLS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tabSelected="1" topLeftCell="A25" zoomScale="140" zoomScaleNormal="140" workbookViewId="0">
      <selection activeCell="B54" sqref="B54"/>
    </sheetView>
  </sheetViews>
  <sheetFormatPr defaultRowHeight="15" x14ac:dyDescent="0.25"/>
  <cols>
    <col min="1" max="1" width="6.28515625" style="2" bestFit="1" customWidth="1"/>
    <col min="2" max="2" width="16.85546875" bestFit="1" customWidth="1"/>
    <col min="3" max="3" width="71.85546875" customWidth="1"/>
    <col min="4" max="4" width="5.5703125" customWidth="1"/>
    <col min="5" max="5" width="10.85546875" bestFit="1" customWidth="1"/>
    <col min="6" max="6" width="13.140625" style="18" customWidth="1"/>
    <col min="7" max="7" width="14.140625" style="18" customWidth="1"/>
    <col min="8" max="8" width="18.85546875" bestFit="1" customWidth="1"/>
    <col min="9" max="9" width="12" bestFit="1" customWidth="1"/>
    <col min="10" max="10" width="137.7109375" bestFit="1" customWidth="1"/>
  </cols>
  <sheetData>
    <row r="1" spans="1:11" x14ac:dyDescent="0.25">
      <c r="B1" s="5" t="s">
        <v>3</v>
      </c>
      <c r="C1" s="4" t="s">
        <v>84</v>
      </c>
    </row>
    <row r="2" spans="1:11" x14ac:dyDescent="0.25">
      <c r="C2" s="3"/>
    </row>
    <row r="3" spans="1:11" x14ac:dyDescent="0.25">
      <c r="B3" s="37" t="s">
        <v>4</v>
      </c>
      <c r="C3" s="38" t="s">
        <v>86</v>
      </c>
      <c r="D3" s="22"/>
      <c r="E3" s="22"/>
      <c r="F3" s="28"/>
      <c r="G3" s="28"/>
    </row>
    <row r="4" spans="1:11" ht="15.75" thickBot="1" x14ac:dyDescent="0.3">
      <c r="B4" s="31"/>
      <c r="C4" s="32"/>
      <c r="D4" s="33"/>
      <c r="E4" s="33"/>
      <c r="F4" s="34"/>
      <c r="G4" s="34"/>
    </row>
    <row r="5" spans="1:11" ht="15.75" thickBot="1" x14ac:dyDescent="0.3">
      <c r="A5" s="35" t="s">
        <v>70</v>
      </c>
      <c r="B5" s="35" t="s">
        <v>0</v>
      </c>
      <c r="C5" s="35" t="s">
        <v>67</v>
      </c>
      <c r="D5" s="35" t="s">
        <v>1</v>
      </c>
      <c r="E5" s="35" t="s">
        <v>14</v>
      </c>
      <c r="F5" s="36" t="s">
        <v>2</v>
      </c>
      <c r="G5" s="36" t="s">
        <v>15</v>
      </c>
    </row>
    <row r="6" spans="1:11" ht="30" customHeight="1" x14ac:dyDescent="0.25">
      <c r="A6" s="39"/>
      <c r="B6" s="39"/>
      <c r="C6" s="39" t="s">
        <v>68</v>
      </c>
      <c r="D6" s="39"/>
      <c r="E6" s="39" t="s">
        <v>71</v>
      </c>
      <c r="F6" s="40"/>
      <c r="G6" s="40"/>
      <c r="H6" s="6"/>
      <c r="I6" s="6"/>
      <c r="J6" s="6"/>
      <c r="K6" s="6"/>
    </row>
    <row r="7" spans="1:11" ht="26.25" x14ac:dyDescent="0.25">
      <c r="A7" s="2">
        <v>1</v>
      </c>
      <c r="B7" s="13" t="s">
        <v>85</v>
      </c>
      <c r="C7" s="50" t="s">
        <v>89</v>
      </c>
      <c r="D7" s="14" t="s">
        <v>6</v>
      </c>
      <c r="E7" s="14">
        <v>13.44</v>
      </c>
      <c r="F7" s="19"/>
      <c r="G7" s="18">
        <f t="shared" ref="G7:G10" si="0">E7*F7</f>
        <v>0</v>
      </c>
    </row>
    <row r="8" spans="1:11" ht="26.25" x14ac:dyDescent="0.25">
      <c r="A8" s="2">
        <v>2</v>
      </c>
      <c r="B8" s="8">
        <v>7497100060</v>
      </c>
      <c r="C8" s="50" t="s">
        <v>91</v>
      </c>
      <c r="D8" s="9" t="s">
        <v>5</v>
      </c>
      <c r="E8" s="14">
        <v>12</v>
      </c>
      <c r="F8" s="19"/>
      <c r="G8" s="18">
        <f t="shared" si="0"/>
        <v>0</v>
      </c>
    </row>
    <row r="9" spans="1:11" ht="26.25" x14ac:dyDescent="0.25">
      <c r="A9" s="2">
        <v>3</v>
      </c>
      <c r="B9" s="8">
        <v>7497100080</v>
      </c>
      <c r="C9" s="50" t="s">
        <v>90</v>
      </c>
      <c r="D9" s="9" t="s">
        <v>5</v>
      </c>
      <c r="E9" s="14">
        <v>6</v>
      </c>
      <c r="F9" s="19"/>
      <c r="G9" s="18">
        <f t="shared" si="0"/>
        <v>0</v>
      </c>
    </row>
    <row r="10" spans="1:11" x14ac:dyDescent="0.25">
      <c r="A10" s="2">
        <v>4</v>
      </c>
      <c r="B10" s="8">
        <v>7497200190</v>
      </c>
      <c r="C10" s="7" t="s">
        <v>73</v>
      </c>
      <c r="D10" s="9" t="s">
        <v>5</v>
      </c>
      <c r="E10" s="14">
        <v>6</v>
      </c>
      <c r="F10" s="20">
        <v>0</v>
      </c>
      <c r="G10" s="18">
        <f t="shared" si="0"/>
        <v>0</v>
      </c>
    </row>
    <row r="11" spans="1:11" x14ac:dyDescent="0.25">
      <c r="A11" s="2">
        <v>5</v>
      </c>
      <c r="B11" s="8">
        <v>7497200500</v>
      </c>
      <c r="C11" s="7" t="s">
        <v>74</v>
      </c>
      <c r="D11" s="9" t="s">
        <v>7</v>
      </c>
      <c r="E11" s="14">
        <v>33</v>
      </c>
      <c r="F11" s="20">
        <v>0</v>
      </c>
      <c r="G11" s="18">
        <f t="shared" ref="G11:G18" si="1">E11*F11</f>
        <v>0</v>
      </c>
    </row>
    <row r="12" spans="1:11" x14ac:dyDescent="0.25">
      <c r="A12" s="2">
        <v>6</v>
      </c>
      <c r="B12" s="8">
        <v>7497200520</v>
      </c>
      <c r="C12" s="7" t="s">
        <v>75</v>
      </c>
      <c r="D12" s="9" t="s">
        <v>5</v>
      </c>
      <c r="E12" s="14">
        <v>6</v>
      </c>
      <c r="F12" s="20">
        <v>0</v>
      </c>
      <c r="G12" s="18">
        <f t="shared" si="1"/>
        <v>0</v>
      </c>
    </row>
    <row r="13" spans="1:11" x14ac:dyDescent="0.25">
      <c r="A13" s="2">
        <v>7</v>
      </c>
      <c r="B13" s="11">
        <v>7497300250</v>
      </c>
      <c r="C13" s="10" t="s">
        <v>8</v>
      </c>
      <c r="D13" s="12" t="s">
        <v>5</v>
      </c>
      <c r="E13" s="14">
        <v>144</v>
      </c>
      <c r="F13" s="19">
        <v>0</v>
      </c>
      <c r="G13" s="18">
        <f t="shared" si="1"/>
        <v>0</v>
      </c>
    </row>
    <row r="14" spans="1:11" x14ac:dyDescent="0.25">
      <c r="A14" s="2">
        <v>8</v>
      </c>
      <c r="B14" s="11">
        <v>7497300270</v>
      </c>
      <c r="C14" s="10" t="s">
        <v>9</v>
      </c>
      <c r="D14" s="12" t="s">
        <v>5</v>
      </c>
      <c r="E14" s="14">
        <v>10</v>
      </c>
      <c r="F14" s="19">
        <v>0</v>
      </c>
      <c r="G14" s="18">
        <f t="shared" si="1"/>
        <v>0</v>
      </c>
    </row>
    <row r="15" spans="1:11" x14ac:dyDescent="0.25">
      <c r="A15" s="2">
        <v>9</v>
      </c>
      <c r="B15" s="11">
        <v>7497300280</v>
      </c>
      <c r="C15" s="10" t="s">
        <v>76</v>
      </c>
      <c r="D15" s="12" t="s">
        <v>5</v>
      </c>
      <c r="E15" s="14">
        <v>4</v>
      </c>
      <c r="F15" s="19">
        <v>0</v>
      </c>
      <c r="G15" s="18">
        <f t="shared" si="1"/>
        <v>0</v>
      </c>
    </row>
    <row r="16" spans="1:11" x14ac:dyDescent="0.25">
      <c r="A16" s="2">
        <v>10</v>
      </c>
      <c r="B16" s="11">
        <v>7497300330</v>
      </c>
      <c r="C16" s="10" t="s">
        <v>10</v>
      </c>
      <c r="D16" s="12" t="s">
        <v>5</v>
      </c>
      <c r="E16" s="14">
        <v>2</v>
      </c>
      <c r="F16" s="19">
        <v>0</v>
      </c>
      <c r="G16" s="18">
        <f t="shared" si="1"/>
        <v>0</v>
      </c>
    </row>
    <row r="17" spans="1:7" x14ac:dyDescent="0.25">
      <c r="A17" s="2">
        <v>11</v>
      </c>
      <c r="B17" s="11">
        <v>7497300340</v>
      </c>
      <c r="C17" s="10" t="s">
        <v>11</v>
      </c>
      <c r="D17" s="12" t="s">
        <v>5</v>
      </c>
      <c r="E17" s="14">
        <v>2</v>
      </c>
      <c r="F17" s="19">
        <v>0</v>
      </c>
      <c r="G17" s="18">
        <f t="shared" si="1"/>
        <v>0</v>
      </c>
    </row>
    <row r="18" spans="1:7" x14ac:dyDescent="0.25">
      <c r="A18" s="2">
        <v>12</v>
      </c>
      <c r="B18" s="11">
        <v>7497300510</v>
      </c>
      <c r="C18" s="10" t="s">
        <v>12</v>
      </c>
      <c r="D18" s="12" t="s">
        <v>5</v>
      </c>
      <c r="E18" s="14">
        <v>4</v>
      </c>
      <c r="F18" s="19">
        <v>0</v>
      </c>
      <c r="G18" s="18">
        <f t="shared" si="1"/>
        <v>0</v>
      </c>
    </row>
    <row r="19" spans="1:7" x14ac:dyDescent="0.25">
      <c r="A19" s="2">
        <v>13</v>
      </c>
      <c r="B19" s="11">
        <v>7497301980</v>
      </c>
      <c r="C19" s="10" t="s">
        <v>77</v>
      </c>
      <c r="D19" s="12" t="s">
        <v>5</v>
      </c>
      <c r="E19" s="14">
        <v>3</v>
      </c>
      <c r="F19" s="19">
        <v>0</v>
      </c>
      <c r="G19" s="18">
        <f t="shared" ref="G19:G20" si="2">E19*F19</f>
        <v>0</v>
      </c>
    </row>
    <row r="20" spans="1:7" x14ac:dyDescent="0.25">
      <c r="A20" s="2">
        <v>14</v>
      </c>
      <c r="B20" s="11">
        <v>7497302260</v>
      </c>
      <c r="C20" s="10" t="s">
        <v>13</v>
      </c>
      <c r="D20" s="12" t="s">
        <v>5</v>
      </c>
      <c r="E20" s="14">
        <v>6</v>
      </c>
      <c r="F20" s="19">
        <v>0</v>
      </c>
      <c r="G20" s="18">
        <f t="shared" si="2"/>
        <v>0</v>
      </c>
    </row>
    <row r="21" spans="1:7" x14ac:dyDescent="0.25">
      <c r="B21" s="39"/>
      <c r="C21" s="39" t="s">
        <v>69</v>
      </c>
      <c r="D21" s="39"/>
      <c r="E21" s="39" t="s">
        <v>71</v>
      </c>
      <c r="F21" s="40"/>
      <c r="G21" s="40"/>
    </row>
    <row r="22" spans="1:7" ht="60" x14ac:dyDescent="0.25">
      <c r="A22" s="2">
        <v>15</v>
      </c>
      <c r="B22" t="s">
        <v>16</v>
      </c>
      <c r="C22" s="1" t="s">
        <v>17</v>
      </c>
      <c r="D22" s="2" t="s">
        <v>5</v>
      </c>
      <c r="E22" s="2">
        <v>2</v>
      </c>
      <c r="F22" s="18">
        <v>0</v>
      </c>
      <c r="G22" s="18">
        <f t="shared" ref="G22:G25" si="3">E22*F22</f>
        <v>0</v>
      </c>
    </row>
    <row r="23" spans="1:7" ht="30" x14ac:dyDescent="0.25">
      <c r="A23" s="2">
        <v>16</v>
      </c>
      <c r="B23" t="s">
        <v>19</v>
      </c>
      <c r="C23" s="1" t="s">
        <v>20</v>
      </c>
      <c r="D23" s="2" t="s">
        <v>5</v>
      </c>
      <c r="E23" s="2">
        <v>6</v>
      </c>
      <c r="F23" s="18">
        <v>0</v>
      </c>
      <c r="G23" s="18">
        <f t="shared" si="3"/>
        <v>0</v>
      </c>
    </row>
    <row r="24" spans="1:7" x14ac:dyDescent="0.25">
      <c r="A24" s="2">
        <v>17</v>
      </c>
      <c r="B24" t="s">
        <v>21</v>
      </c>
      <c r="C24" s="1" t="s">
        <v>22</v>
      </c>
      <c r="D24" s="2" t="s">
        <v>5</v>
      </c>
      <c r="E24" s="2">
        <v>6</v>
      </c>
      <c r="F24" s="18">
        <v>0</v>
      </c>
      <c r="G24" s="18">
        <f t="shared" si="3"/>
        <v>0</v>
      </c>
    </row>
    <row r="25" spans="1:7" x14ac:dyDescent="0.25">
      <c r="A25" s="2">
        <v>18</v>
      </c>
      <c r="B25" t="s">
        <v>23</v>
      </c>
      <c r="C25" s="1" t="s">
        <v>24</v>
      </c>
      <c r="D25" s="2" t="s">
        <v>5</v>
      </c>
      <c r="E25" s="2">
        <v>10</v>
      </c>
      <c r="F25" s="18">
        <v>0</v>
      </c>
      <c r="G25" s="18">
        <f t="shared" si="3"/>
        <v>0</v>
      </c>
    </row>
    <row r="26" spans="1:7" x14ac:dyDescent="0.25">
      <c r="A26" s="2">
        <v>19</v>
      </c>
      <c r="B26" t="s">
        <v>25</v>
      </c>
      <c r="C26" s="1" t="s">
        <v>26</v>
      </c>
      <c r="D26" s="2" t="s">
        <v>5</v>
      </c>
      <c r="E26" s="2">
        <v>6</v>
      </c>
      <c r="F26" s="18">
        <v>0</v>
      </c>
      <c r="G26" s="18">
        <f t="shared" ref="G26:G32" si="4">E26*F26</f>
        <v>0</v>
      </c>
    </row>
    <row r="27" spans="1:7" x14ac:dyDescent="0.25">
      <c r="A27" s="2">
        <v>20</v>
      </c>
      <c r="B27" t="s">
        <v>27</v>
      </c>
      <c r="C27" s="1" t="s">
        <v>28</v>
      </c>
      <c r="D27" s="2" t="s">
        <v>5</v>
      </c>
      <c r="E27" s="2">
        <v>144</v>
      </c>
      <c r="F27" s="18">
        <v>0</v>
      </c>
      <c r="G27" s="18">
        <f t="shared" si="4"/>
        <v>0</v>
      </c>
    </row>
    <row r="28" spans="1:7" x14ac:dyDescent="0.25">
      <c r="A28" s="2">
        <v>21</v>
      </c>
      <c r="B28" t="s">
        <v>29</v>
      </c>
      <c r="C28" s="1" t="s">
        <v>78</v>
      </c>
      <c r="D28" s="2" t="s">
        <v>5</v>
      </c>
      <c r="E28" s="2">
        <v>4</v>
      </c>
      <c r="F28" s="18">
        <v>0</v>
      </c>
      <c r="G28" s="18">
        <f t="shared" si="4"/>
        <v>0</v>
      </c>
    </row>
    <row r="29" spans="1:7" x14ac:dyDescent="0.25">
      <c r="A29" s="2">
        <v>22</v>
      </c>
      <c r="B29" t="s">
        <v>30</v>
      </c>
      <c r="C29" s="1" t="s">
        <v>31</v>
      </c>
      <c r="D29" s="2" t="s">
        <v>5</v>
      </c>
      <c r="E29" s="2">
        <v>2</v>
      </c>
      <c r="F29" s="18">
        <v>0</v>
      </c>
      <c r="G29" s="18">
        <f t="shared" si="4"/>
        <v>0</v>
      </c>
    </row>
    <row r="30" spans="1:7" x14ac:dyDescent="0.25">
      <c r="A30" s="2">
        <v>23</v>
      </c>
      <c r="B30" t="s">
        <v>32</v>
      </c>
      <c r="C30" s="1" t="s">
        <v>33</v>
      </c>
      <c r="D30" s="2" t="s">
        <v>5</v>
      </c>
      <c r="E30" s="47">
        <v>4</v>
      </c>
      <c r="F30" s="18">
        <v>0</v>
      </c>
      <c r="G30" s="18">
        <f t="shared" si="4"/>
        <v>0</v>
      </c>
    </row>
    <row r="31" spans="1:7" x14ac:dyDescent="0.25">
      <c r="A31" s="2">
        <v>24</v>
      </c>
      <c r="B31" t="s">
        <v>34</v>
      </c>
      <c r="C31" s="1" t="s">
        <v>35</v>
      </c>
      <c r="D31" s="2" t="s">
        <v>7</v>
      </c>
      <c r="E31" s="17">
        <v>255</v>
      </c>
      <c r="F31" s="18">
        <v>0</v>
      </c>
      <c r="G31" s="18">
        <f t="shared" si="4"/>
        <v>0</v>
      </c>
    </row>
    <row r="32" spans="1:7" x14ac:dyDescent="0.25">
      <c r="A32" s="2">
        <v>25</v>
      </c>
      <c r="B32" t="s">
        <v>36</v>
      </c>
      <c r="C32" s="1" t="s">
        <v>37</v>
      </c>
      <c r="D32" s="2" t="s">
        <v>5</v>
      </c>
      <c r="E32" s="2">
        <v>8</v>
      </c>
      <c r="F32" s="18">
        <v>0</v>
      </c>
      <c r="G32" s="18">
        <f t="shared" si="4"/>
        <v>0</v>
      </c>
    </row>
    <row r="33" spans="1:7" x14ac:dyDescent="0.25">
      <c r="A33" s="2">
        <v>26</v>
      </c>
      <c r="B33" t="s">
        <v>38</v>
      </c>
      <c r="C33" s="1" t="s">
        <v>79</v>
      </c>
      <c r="D33" s="2" t="s">
        <v>7</v>
      </c>
      <c r="E33" s="17">
        <v>1500</v>
      </c>
      <c r="F33" s="18">
        <v>0</v>
      </c>
      <c r="G33" s="18">
        <f t="shared" ref="G33:G40" si="5">E33*F33</f>
        <v>0</v>
      </c>
    </row>
    <row r="34" spans="1:7" x14ac:dyDescent="0.25">
      <c r="A34" s="2">
        <v>27</v>
      </c>
      <c r="B34" t="s">
        <v>39</v>
      </c>
      <c r="C34" s="1" t="s">
        <v>40</v>
      </c>
      <c r="D34" s="2" t="s">
        <v>7</v>
      </c>
      <c r="E34" s="2">
        <v>1350</v>
      </c>
      <c r="F34" s="18">
        <v>0</v>
      </c>
      <c r="G34" s="18">
        <f t="shared" si="5"/>
        <v>0</v>
      </c>
    </row>
    <row r="35" spans="1:7" x14ac:dyDescent="0.25">
      <c r="A35" s="2">
        <v>28</v>
      </c>
      <c r="B35" t="s">
        <v>41</v>
      </c>
      <c r="C35" s="1" t="s">
        <v>88</v>
      </c>
      <c r="D35" s="2" t="s">
        <v>7</v>
      </c>
      <c r="E35" s="17">
        <v>6200</v>
      </c>
      <c r="F35" s="18">
        <v>0</v>
      </c>
      <c r="G35" s="18">
        <f t="shared" si="5"/>
        <v>0</v>
      </c>
    </row>
    <row r="36" spans="1:7" x14ac:dyDescent="0.25">
      <c r="A36" s="2">
        <v>29</v>
      </c>
      <c r="B36" t="s">
        <v>42</v>
      </c>
      <c r="C36" s="1" t="s">
        <v>43</v>
      </c>
      <c r="D36" s="2" t="s">
        <v>5</v>
      </c>
      <c r="E36" s="2">
        <v>4</v>
      </c>
      <c r="F36" s="18">
        <v>0</v>
      </c>
      <c r="G36" s="18">
        <f t="shared" si="5"/>
        <v>0</v>
      </c>
    </row>
    <row r="37" spans="1:7" x14ac:dyDescent="0.25">
      <c r="A37" s="2">
        <v>30</v>
      </c>
      <c r="B37" t="s">
        <v>44</v>
      </c>
      <c r="C37" s="1" t="s">
        <v>45</v>
      </c>
      <c r="D37" s="2" t="s">
        <v>5</v>
      </c>
      <c r="E37" s="2">
        <v>4</v>
      </c>
      <c r="F37" s="18">
        <v>0</v>
      </c>
      <c r="G37" s="18">
        <f t="shared" si="5"/>
        <v>0</v>
      </c>
    </row>
    <row r="38" spans="1:7" x14ac:dyDescent="0.25">
      <c r="A38" s="2">
        <v>31</v>
      </c>
      <c r="B38" t="s">
        <v>46</v>
      </c>
      <c r="C38" s="1" t="s">
        <v>47</v>
      </c>
      <c r="D38" s="2" t="s">
        <v>5</v>
      </c>
      <c r="E38" s="2">
        <v>8</v>
      </c>
      <c r="F38" s="18">
        <v>0</v>
      </c>
      <c r="G38" s="18">
        <f t="shared" si="5"/>
        <v>0</v>
      </c>
    </row>
    <row r="39" spans="1:7" ht="30" x14ac:dyDescent="0.25">
      <c r="A39" s="2">
        <v>32</v>
      </c>
      <c r="B39" t="s">
        <v>48</v>
      </c>
      <c r="C39" s="1" t="s">
        <v>49</v>
      </c>
      <c r="D39" s="2" t="s">
        <v>50</v>
      </c>
      <c r="E39" s="2">
        <v>2.35</v>
      </c>
      <c r="F39" s="18">
        <v>0</v>
      </c>
      <c r="G39" s="18">
        <f t="shared" si="5"/>
        <v>0</v>
      </c>
    </row>
    <row r="40" spans="1:7" ht="30" x14ac:dyDescent="0.25">
      <c r="A40" s="2">
        <v>33</v>
      </c>
      <c r="B40" t="s">
        <v>51</v>
      </c>
      <c r="C40" s="1" t="s">
        <v>52</v>
      </c>
      <c r="D40" s="2" t="s">
        <v>50</v>
      </c>
      <c r="E40" s="2">
        <v>2.35</v>
      </c>
      <c r="F40" s="18">
        <v>0</v>
      </c>
      <c r="G40" s="18">
        <f t="shared" si="5"/>
        <v>0</v>
      </c>
    </row>
    <row r="41" spans="1:7" x14ac:dyDescent="0.25">
      <c r="A41" s="2">
        <v>34</v>
      </c>
      <c r="B41" t="s">
        <v>53</v>
      </c>
      <c r="C41" s="1" t="s">
        <v>54</v>
      </c>
      <c r="D41" s="2" t="s">
        <v>5</v>
      </c>
      <c r="E41" s="2">
        <v>13</v>
      </c>
      <c r="F41" s="18">
        <v>0</v>
      </c>
      <c r="G41" s="18">
        <f t="shared" ref="G41:G44" si="6">E41*F41</f>
        <v>0</v>
      </c>
    </row>
    <row r="42" spans="1:7" x14ac:dyDescent="0.25">
      <c r="A42" s="2">
        <v>35</v>
      </c>
      <c r="B42" t="s">
        <v>55</v>
      </c>
      <c r="C42" s="1" t="s">
        <v>56</v>
      </c>
      <c r="D42" s="2" t="s">
        <v>5</v>
      </c>
      <c r="E42" s="2">
        <v>20</v>
      </c>
      <c r="F42" s="18">
        <v>0</v>
      </c>
      <c r="G42" s="18">
        <f t="shared" si="6"/>
        <v>0</v>
      </c>
    </row>
    <row r="43" spans="1:7" ht="45" x14ac:dyDescent="0.25">
      <c r="A43" s="2">
        <v>36</v>
      </c>
      <c r="B43" t="s">
        <v>57</v>
      </c>
      <c r="C43" s="1" t="s">
        <v>58</v>
      </c>
      <c r="D43" s="2" t="s">
        <v>5</v>
      </c>
      <c r="E43" s="17">
        <v>23.5</v>
      </c>
      <c r="F43" s="18">
        <v>0</v>
      </c>
      <c r="G43" s="18">
        <f t="shared" si="6"/>
        <v>0</v>
      </c>
    </row>
    <row r="44" spans="1:7" ht="30" x14ac:dyDescent="0.25">
      <c r="A44" s="2">
        <v>37</v>
      </c>
      <c r="B44" t="s">
        <v>59</v>
      </c>
      <c r="C44" s="1" t="s">
        <v>60</v>
      </c>
      <c r="D44" s="2" t="s">
        <v>5</v>
      </c>
      <c r="E44" s="17">
        <v>12</v>
      </c>
      <c r="F44" s="18">
        <v>0</v>
      </c>
      <c r="G44" s="18">
        <f t="shared" si="6"/>
        <v>0</v>
      </c>
    </row>
    <row r="45" spans="1:7" ht="45" x14ac:dyDescent="0.25">
      <c r="A45" s="2">
        <v>38</v>
      </c>
      <c r="B45" t="s">
        <v>61</v>
      </c>
      <c r="C45" s="15" t="s">
        <v>62</v>
      </c>
      <c r="D45" s="2" t="s">
        <v>18</v>
      </c>
      <c r="E45" s="17">
        <v>180</v>
      </c>
      <c r="F45" s="18">
        <v>0</v>
      </c>
      <c r="G45" s="18">
        <f t="shared" ref="G45:G46" si="7">E45*F45</f>
        <v>0</v>
      </c>
    </row>
    <row r="46" spans="1:7" s="43" customFormat="1" ht="45" x14ac:dyDescent="0.25">
      <c r="A46" s="2">
        <v>39</v>
      </c>
      <c r="B46" s="43" t="s">
        <v>63</v>
      </c>
      <c r="C46" s="48" t="s">
        <v>87</v>
      </c>
      <c r="D46" s="47" t="s">
        <v>5</v>
      </c>
      <c r="E46" s="47">
        <v>12</v>
      </c>
      <c r="F46" s="49">
        <v>0</v>
      </c>
      <c r="G46" s="49">
        <f t="shared" si="7"/>
        <v>0</v>
      </c>
    </row>
    <row r="47" spans="1:7" ht="75" x14ac:dyDescent="0.25">
      <c r="A47" s="2">
        <v>40</v>
      </c>
      <c r="B47" s="43" t="s">
        <v>80</v>
      </c>
      <c r="C47" s="16" t="s">
        <v>81</v>
      </c>
      <c r="D47" s="2" t="s">
        <v>5</v>
      </c>
      <c r="E47" s="2">
        <v>2</v>
      </c>
      <c r="F47" s="18">
        <v>0</v>
      </c>
      <c r="G47" s="18">
        <f t="shared" ref="G47:G48" si="8">E47*F47</f>
        <v>0</v>
      </c>
    </row>
    <row r="48" spans="1:7" ht="30" x14ac:dyDescent="0.25">
      <c r="A48" s="2">
        <v>41</v>
      </c>
      <c r="B48" s="43" t="s">
        <v>64</v>
      </c>
      <c r="C48" s="15" t="s">
        <v>65</v>
      </c>
      <c r="D48" s="2" t="s">
        <v>5</v>
      </c>
      <c r="E48" s="2">
        <v>1</v>
      </c>
      <c r="F48" s="18">
        <v>0</v>
      </c>
      <c r="G48" s="18">
        <f t="shared" si="8"/>
        <v>0</v>
      </c>
    </row>
    <row r="49" spans="1:8" s="46" customFormat="1" x14ac:dyDescent="0.25">
      <c r="A49" s="2">
        <v>42</v>
      </c>
      <c r="B49" s="45" t="s">
        <v>82</v>
      </c>
      <c r="C49" s="29" t="s">
        <v>83</v>
      </c>
      <c r="D49" s="42" t="s">
        <v>66</v>
      </c>
      <c r="E49" s="24">
        <v>3</v>
      </c>
      <c r="F49" s="30">
        <v>0</v>
      </c>
      <c r="G49" s="44">
        <f>E49*F49/100</f>
        <v>0</v>
      </c>
    </row>
    <row r="50" spans="1:8" x14ac:dyDescent="0.25">
      <c r="B50" s="22"/>
      <c r="C50" s="23"/>
      <c r="D50" s="27"/>
      <c r="E50" s="24"/>
      <c r="F50" s="28"/>
      <c r="G50" s="28"/>
    </row>
    <row r="51" spans="1:8" x14ac:dyDescent="0.25">
      <c r="B51" s="21"/>
      <c r="C51" s="21"/>
      <c r="D51" s="21"/>
      <c r="E51" s="41" t="s">
        <v>72</v>
      </c>
      <c r="F51" s="25"/>
      <c r="G51" s="26">
        <f>SUM(G7:G49)</f>
        <v>0</v>
      </c>
      <c r="H51" s="18">
        <f>SUM(G7:G48)</f>
        <v>0</v>
      </c>
    </row>
  </sheetData>
  <printOptions horizontalCentered="1" gridLines="1"/>
  <pageMargins left="0.31496062992125984" right="0.31496062992125984" top="0.55118110236220474" bottom="0.70866141732283472" header="0.31496062992125984" footer="0.31496062992125984"/>
  <pageSetup paperSize="9" scale="63" fitToHeight="0" orientation="landscape" r:id="rId1"/>
  <headerFooter>
    <oddHeader>&amp;A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Rozpočet - Soupis prací</vt:lpstr>
      <vt:lpstr>'Rozpočet - Soupis prací'!Názvy_tisku</vt:lpstr>
      <vt:lpstr>'Rozpočet - Soupis prací'!Oblast_tisku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Hons</dc:creator>
  <cp:lastModifiedBy>Kazda Jan, Ing.</cp:lastModifiedBy>
  <cp:lastPrinted>2016-04-29T06:58:40Z</cp:lastPrinted>
  <dcterms:created xsi:type="dcterms:W3CDTF">2016-04-26T09:08:37Z</dcterms:created>
  <dcterms:modified xsi:type="dcterms:W3CDTF">2020-10-13T06:50:12Z</dcterms:modified>
</cp:coreProperties>
</file>